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6271f3bec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nsitivity Ledger" sheetId="1" r:id="R30ad6e6bd87443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%"/>
    <x:numFmt numFmtId="202" formatCode="&quot;€&quot;#,##0;(&quot;€&quot;#,##0);&quot;–&quot;"/>
    <x:numFmt numFmtId="203" formatCode="#,##0.0"/>
  </x:numFmts>
  <x:fonts count="8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1"/>
      <x:color rgb="FF167043"/>
      <x:name val="Arial"/>
    </x:font>
    <x:font>
      <x:b/>
      <x:sz val="11"/>
      <x:color rgb="FF202020"/>
      <x:name val="Arial"/>
    </x:font>
    <x:font>
      <x:sz val="11"/>
      <x:color rgb="FF1745A0"/>
      <x:name val="Arial"/>
    </x:font>
    <x:font>
      <x:b/>
      <x:sz val="11"/>
      <x:color rgb="FFFFFFFF"/>
      <x:name val="Arial"/>
    </x:font>
    <x:font>
      <x:i/>
      <x:sz val="11"/>
      <x:color rgb="FF20202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252525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0" fontId="1" fillId="0" borderId="0" xfId="0" applyNumberFormat="1" applyFont="1" applyFill="1" applyBorder="1"/>
    <x:xf numFmtId="200" fontId="5" fillId="2" borderId="0" xfId="0" applyNumberFormat="1" applyFont="1" applyFill="1" applyBorder="1"/>
    <x:xf numFmtId="201" fontId="1" fillId="0" borderId="0" xfId="0" applyNumberFormat="1" applyFont="1" applyFill="1" applyBorder="1"/>
    <x:xf numFmtId="201" fontId="5" fillId="2" borderId="0" xfId="0" applyNumberFormat="1" applyFont="1" applyFill="1" applyBorder="1"/>
    <x:xf numFmtId="202" fontId="1" fillId="0" borderId="0" xfId="0" applyNumberFormat="1" applyFont="1" applyFill="1" applyBorder="1"/>
    <x:xf numFmtId="202" fontId="5" fillId="2" borderId="0" xfId="0" applyNumberFormat="1" applyFont="1" applyFill="1" applyBorder="1"/>
    <x:xf numFmtId="203" fontId="1" fillId="0" borderId="0" xfId="0" applyNumberFormat="1" applyFont="1" applyFill="1" applyBorder="1"/>
    <x:xf numFmtId="202" fontId="4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e4d7a95d741b9" /><Relationship Type="http://schemas.openxmlformats.org/officeDocument/2006/relationships/theme" Target="/xl/theme/theme1.xml" Id="Rfe216cd6fd41482a" /><Relationship Type="http://schemas.openxmlformats.org/officeDocument/2006/relationships/sharedStrings" Target="/xl/sharedStrings.xml" Id="R5c727a6a67be433c" /><Relationship Type="http://schemas.openxmlformats.org/officeDocument/2006/relationships/worksheet" Target="/xl/worksheets/sheet1.xml" Id="R30ad6e6bd87443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6" hidden="0" customWidth="1"/>
    <x:col min="3" max="3" width="16" hidden="0" customWidth="1"/>
    <x:col min="4" max="4" width="16" hidden="0" customWidth="1"/>
    <x:col min="5" max="5" width="27" hidden="0" customWidth="1"/>
    <x:col min="6" max="6" width="20" hidden="0" customWidth="1"/>
    <x:col min="7" max="7" width="3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2" t="str">
        <x:v>Opportunity sizing: Sensitivity Ledger</x:v>
      </x:c>
      <x:c r="B2" s="1"/>
      <x:c r="C2" s="1"/>
      <x:c r="D2" s="1"/>
      <x:c r="E2" s="1"/>
      <x:c r="F2" s="1"/>
      <x:c r="G2" s="1"/>
    </x:row>
    <x:row r="3" ht="23" customHeight="1">
      <x:c r="A3" s="17" t="str">
        <x:v>Hypothetical example. Replace the amber inputs with evidence for your own decision.</x:v>
      </x:c>
      <x:c r="B3" s="1"/>
      <x:c r="C3" s="1"/>
      <x:c r="D3" s="1"/>
      <x:c r="E3" s="1"/>
      <x:c r="F3" s="1"/>
      <x:c r="G3" s="1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 t="str">
        <x:v>Case selected (1 = Low, 2 = High)</x:v>
      </x:c>
      <x:c r="B5" s="1"/>
      <x:c r="C5" s="6" t="n">
        <x:v>1</x:v>
      </x:c>
      <x:c r="D5" s="3" t="str">
        <x:f>IF(C5=1,"Low",IF(C5=2,"High","Choose 1 or 2"))</x:f>
        <x:v>Low</x:v>
      </x:c>
      <x:c r="E5" s="1"/>
      <x:c r="F5" s="1"/>
      <x:c r="G5" s="1"/>
    </x:row>
    <x:row r="6" ht="23" customHeight="1">
      <x:c r="A6" s="1"/>
      <x:c r="B6" s="1"/>
      <x:c r="C6" s="1"/>
      <x:c r="D6" s="1"/>
      <x:c r="E6" s="1"/>
      <x:c r="F6" s="1"/>
      <x:c r="G6" s="1"/>
    </x:row>
    <x:row r="7" ht="23" customHeight="1">
      <x:c r="A7" s="4" t="str">
        <x:v>Annualised captured value (EUR)</x:v>
      </x:c>
      <x:c r="B7" s="16" t="n">
        <x:f>B23</x:f>
        <x:v>14400</x:v>
      </x:c>
      <x:c r="C7" s="1"/>
      <x:c r="D7" s="1"/>
      <x:c r="E7" s="1"/>
      <x:c r="F7" s="1"/>
      <x:c r="G7" s="1"/>
    </x:row>
    <x:row r="8" ht="23" customHeight="1">
      <x:c r="A8" s="17" t="str">
        <x:v>Annual value at the selected adoption level; not first-year cash flow or profit. Costs are excluded.</x:v>
      </x:c>
      <x:c r="B8" s="1"/>
      <x:c r="C8" s="1"/>
      <x:c r="D8" s="1"/>
      <x:c r="E8" s="1"/>
      <x:c r="F8" s="1"/>
      <x:c r="G8" s="1"/>
    </x:row>
    <x:row r="9" ht="23" customHeight="1">
      <x:c r="A9" s="1"/>
      <x:c r="B9" s="1"/>
      <x:c r="C9" s="1"/>
      <x:c r="D9" s="1"/>
      <x:c r="E9" s="1"/>
      <x:c r="F9" s="1"/>
      <x:c r="G9" s="1"/>
    </x:row>
    <x:row r="10" ht="23" customHeight="1">
      <x:c r="A10" s="8" t="str">
        <x:v>Input</x:v>
      </x:c>
      <x:c r="B10" s="8" t="str">
        <x:v>Active</x:v>
      </x:c>
      <x:c r="C10" s="8" t="str">
        <x:v>Low</x:v>
      </x:c>
      <x:c r="D10" s="8" t="str">
        <x:v>High</x:v>
      </x:c>
      <x:c r="E10" s="8" t="str">
        <x:v>Evidence</x:v>
      </x:c>
      <x:c r="F10" s="8" t="str">
        <x:v>Owner</x:v>
      </x:c>
      <x:c r="G10" s="8" t="str">
        <x:v>Next evidence action</x:v>
      </x:c>
    </x:row>
    <x:row r="11" ht="26" customHeight="1">
      <x:c r="A11" s="1" t="str">
        <x:v>Eligible organisations</x:v>
      </x:c>
      <x:c r="B11" s="9" t="n">
        <x:f>IF($C$5=1,IF(ISBLANK(C11),"n.a.",C11),IF($C$5=2,IF(ISBLANK(D11),"n.a.",D11),"n.a."))</x:f>
        <x:v>1200</x:v>
      </x:c>
      <x:c r="C11" s="10" t="n">
        <x:v>1200</x:v>
      </x:c>
      <x:c r="D11" s="10" t="n">
        <x:v>1200</x:v>
      </x:c>
      <x:c r="E11" s="5" t="str">
        <x:v>Hypothetical</x:v>
      </x:c>
      <x:c r="F11" s="5" t="str"/>
      <x:c r="G11" s="5" t="str">
        <x:v>Check population and boundary</x:v>
      </x:c>
    </x:row>
    <x:row r="12" ht="26" customHeight="1">
      <x:c r="A12" s="1" t="str">
        <x:v>Reachable share</x:v>
      </x:c>
      <x:c r="B12" s="11" t="n">
        <x:f>IF($C$5=1,IF(ISBLANK(C12),"n.a.",C12),IF($C$5=2,IF(ISBLANK(D12),"n.a.",D12),"n.a."))</x:f>
        <x:v>0.25</x:v>
      </x:c>
      <x:c r="C12" s="12" t="n">
        <x:v>0.25</x:v>
      </x:c>
      <x:c r="D12" s="12" t="n">
        <x:v>0.4</x:v>
      </x:c>
      <x:c r="E12" s="5" t="str">
        <x:v>Hypothetical</x:v>
      </x:c>
      <x:c r="F12" s="5" t="str"/>
      <x:c r="G12" s="5" t="str">
        <x:v>Test a relevant channel</x:v>
      </x:c>
    </x:row>
    <x:row r="13" ht="26" customHeight="1">
      <x:c r="A13" s="1" t="str">
        <x:v>Problem incidence</x:v>
      </x:c>
      <x:c r="B13" s="11" t="n">
        <x:f>IF($C$5=1,IF(ISBLANK(C13),"n.a.",C13),IF($C$5=2,IF(ISBLANK(D13),"n.a.",D13),"n.a."))</x:f>
        <x:v>0.5</x:v>
      </x:c>
      <x:c r="C13" s="12" t="n">
        <x:v>0.5</x:v>
      </x:c>
      <x:c r="D13" s="12" t="n">
        <x:v>0.7</x:v>
      </x:c>
      <x:c r="E13" s="5" t="str">
        <x:v>Hypothetical</x:v>
      </x:c>
      <x:c r="F13" s="5" t="str"/>
      <x:c r="G13" s="5" t="str">
        <x:v>Measure in the eligible population</x:v>
      </x:c>
    </x:row>
    <x:row r="14" ht="26" customHeight="1">
      <x:c r="A14" s="1" t="str">
        <x:v>Capture of relevant accounts</x:v>
      </x:c>
      <x:c r="B14" s="11" t="n">
        <x:f>IF($C$5=1,IF(ISBLANK(C14),"n.a.",C14),IF($C$5=2,IF(ISBLANK(D14),"n.a.",D14),"n.a."))</x:f>
        <x:v>0.1</x:v>
      </x:c>
      <x:c r="C14" s="12" t="n">
        <x:v>0.1</x:v>
      </x:c>
      <x:c r="D14" s="12" t="n">
        <x:v>0.2</x:v>
      </x:c>
      <x:c r="E14" s="5" t="str">
        <x:v>Hypothetical</x:v>
      </x:c>
      <x:c r="F14" s="5" t="str"/>
      <x:c r="G14" s="5" t="str">
        <x:v>Test adoption with qualified buyers</x:v>
      </x:c>
    </x:row>
    <x:row r="15" ht="26" customHeight="1">
      <x:c r="A15" s="1" t="str">
        <x:v>Annual value per account (EUR)</x:v>
      </x:c>
      <x:c r="B15" s="13" t="n">
        <x:f>IF($C$5=1,IF(ISBLANK(C15),"n.a.",C15),IF($C$5=2,IF(ISBLANK(D15),"n.a.",D15),"n.a."))</x:f>
        <x:v>960</x:v>
      </x:c>
      <x:c r="C15" s="14" t="n">
        <x:v>960</x:v>
      </x:c>
      <x:c r="D15" s="14" t="n">
        <x:v>1920</x:v>
      </x:c>
      <x:c r="E15" s="5" t="str">
        <x:v>Hypothetical</x:v>
      </x:c>
      <x:c r="F15" s="5" t="str"/>
      <x:c r="G15" s="5" t="str">
        <x:v>Test value and willingness to pay</x:v>
      </x:c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23" customHeight="1">
      <x:c r="A17" s="1" t="str">
        <x:v>Source of the example: https://restruggle.com/blog/research-driven-opportunity-sizing</x:v>
      </x:c>
      <x:c r="B17" s="1"/>
      <x:c r="C17" s="1"/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23" customHeight="1">
      <x:c r="A19" s="8" t="str">
        <x:v>Calculation</x:v>
      </x:c>
      <x:c r="B19" s="8" t="str">
        <x:v>Selected case</x:v>
      </x:c>
      <x:c r="C19" s="1"/>
      <x:c r="D19" s="1"/>
      <x:c r="E19" s="1"/>
      <x:c r="F19" s="1"/>
      <x:c r="G19" s="1"/>
    </x:row>
    <x:row r="20" ht="23" customHeight="1">
      <x:c r="A20" s="1" t="str">
        <x:v>Reachable organisations</x:v>
      </x:c>
      <x:c r="B20" s="15" t="n">
        <x:f>IF(COUNT(B11:B12)=2,B11*B12,"n.a.")</x:f>
        <x:v>300</x:v>
      </x:c>
      <x:c r="C20" s="1"/>
      <x:c r="D20" s="1"/>
      <x:c r="E20" s="1"/>
      <x:c r="F20" s="1"/>
      <x:c r="G20" s="1"/>
    </x:row>
    <x:row r="21" ht="23" customHeight="1">
      <x:c r="A21" s="1" t="str">
        <x:v>Relevant reachable organisations</x:v>
      </x:c>
      <x:c r="B21" s="15" t="n">
        <x:f>IF(COUNT(B20,B13)=2,B20*B13,"n.a.")</x:f>
        <x:v>150</x:v>
      </x:c>
      <x:c r="C21" s="1"/>
      <x:c r="D21" s="1"/>
      <x:c r="E21" s="1"/>
      <x:c r="F21" s="1"/>
      <x:c r="G21" s="1"/>
    </x:row>
    <x:row r="22" ht="23" customHeight="1">
      <x:c r="A22" s="1" t="str">
        <x:v>Adopted accounts</x:v>
      </x:c>
      <x:c r="B22" s="15" t="n">
        <x:f>IF(COUNT(B21,B14)=2,B21*B14,"n.a.")</x:f>
        <x:v>15</x:v>
      </x:c>
      <x:c r="C22" s="1"/>
      <x:c r="D22" s="1"/>
      <x:c r="E22" s="1"/>
      <x:c r="F22" s="1"/>
      <x:c r="G22" s="1"/>
    </x:row>
    <x:row r="23" ht="23" customHeight="1">
      <x:c r="A23" s="1" t="str">
        <x:v>Annualised captured value (EUR)</x:v>
      </x:c>
      <x:c r="B23" s="13" t="n">
        <x:f>IF(COUNT(B22,B15)=2,B22*B15,"n.a.")</x:f>
        <x:v>14400</x:v>
      </x:c>
      <x:c r="C23" s="1"/>
      <x:c r="D23" s="1"/>
      <x:c r="E23" s="1"/>
      <x:c r="F23" s="1"/>
      <x:c r="G23" s="1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23" customHeight="1">
      <x:c r="A25" s="4" t="str">
        <x:v>Test sensitivity</x:v>
      </x:c>
      <x:c r="B25" s="1"/>
      <x:c r="C25" s="1"/>
      <x:c r="D25" s="1"/>
      <x:c r="E25" s="1"/>
      <x:c r="F25" s="1"/>
      <x:c r="G25" s="1"/>
    </x:row>
    <x:row r="26" ht="23" customHeight="1">
      <x:c r="A26" s="1" t="str">
        <x:v>1. Choose a case. Note its result, then change one assumption in that case and compare.</x:v>
      </x:c>
      <x:c r="B26" s="1"/>
      <x:c r="C26" s="1"/>
      <x:c r="D26" s="1"/>
      <x:c r="E26" s="1"/>
      <x:c r="F26" s="1"/>
      <x:c r="G26" s="1"/>
    </x:row>
    <x:row r="27" ht="23" customHeight="1">
      <x:c r="A27" s="1" t="str">
        <x:v>2. Restore that assumption before testing the next. Record the action that could change your decision.</x:v>
      </x:c>
      <x:c r="B27" s="1"/>
      <x:c r="C27" s="1"/>
      <x:c r="D27" s="1"/>
      <x:c r="E27" s="1"/>
      <x:c r="F27" s="1"/>
      <x:c r="G27" s="1"/>
    </x:row>
    <x:row r="28" ht="23" customHeight="1">
      <x:c r="A28" s="1" t="str">
        <x:v>3. Set case 1 or 2 to test the combined bounds. These are scenarios, not confidence intervals.</x:v>
      </x:c>
      <x:c r="B28" s="1"/>
      <x:c r="C28" s="1"/>
      <x:c r="D28" s="1"/>
      <x:c r="E28" s="1"/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 t="str">
        <x:v>Decision and period</x:v>
      </x:c>
      <x:c r="B30" s="5" t="str"/>
      <x:c r="C30" s="5" t="str"/>
      <x:c r="D30" s="5" t="str"/>
      <x:c r="E30" s="1"/>
      <x:c r="F30" s="1"/>
      <x:c r="G30" s="1"/>
    </x:row>
    <x:row r="31" ht="23" customHeight="1">
      <x:c r="A31" s="1" t="str">
        <x:v>Constraint that could change it</x:v>
      </x:c>
      <x:c r="B31" s="5" t="str"/>
      <x:c r="C31" s="5" t="str"/>
      <x:c r="D31" s="5" t="str"/>
      <x:c r="E31" s="1"/>
      <x:c r="F31" s="1"/>
      <x:c r="G31" s="1"/>
    </x:row>
    <x:row r="32" ht="23" customHeight="1">
      <x:c r="A32" s="1" t="str">
        <x:v>Next evidence action</x:v>
      </x:c>
      <x:c r="B32" s="5" t="str"/>
      <x:c r="C32" s="5" t="str"/>
      <x:c r="D32" s="5" t="str"/>
      <x:c r="E32" s="1"/>
      <x:c r="F32" s="1"/>
      <x:c r="G32" s="1"/>
    </x:row>
    <x:row r="33" ht="23" customHeight="1">
      <x:c r="A33" s="1"/>
      <x:c r="B33" s="1"/>
      <x:c r="C33" s="1"/>
      <x:c r="D33" s="1"/>
      <x:c r="E33" s="1"/>
      <x:c r="F33" s="1"/>
      <x:c r="G33" s="1"/>
    </x:row>
  </x:sheetData>
  <x:dataValidations count="4">
    <x:dataValidation type="whole" operator="between" sqref="C5">
      <x:formula1>1</x:formula1>
      <x:formula2>2</x:formula2>
    </x:dataValidation>
    <x:dataValidation type="whole" operator="greaterThanOrEqual" sqref="C11:D11">
      <x:formula1>0</x:formula1>
    </x:dataValidation>
    <x:dataValidation type="decimal" operator="between" sqref="C12:D14">
      <x:formula1>0</x:formula1>
      <x:formula2>1</x:formula2>
    </x:dataValidation>
    <x:dataValidation type="decimal" operator="greaterThanOrEqual" sqref="C15:D15">
      <x:formula1>0</x:formula1>
    </x:dataValidation>
  </x:dataValidations>
  <x:pageMargins left="0.7" right="0.7" top="0.75" bottom="0.75" header="0.3" footer="0.3"/>
</x:worksheet>
</file>